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440" windowHeight="13935" activeTab="1"/>
  </bookViews>
  <sheets>
    <sheet name="пол+прог" sheetId="2" r:id="rId1"/>
    <sheet name="Прог" sheetId="1" r:id="rId2"/>
  </sheets>
  <calcPr calcId="145621"/>
</workbook>
</file>

<file path=xl/calcChain.xml><?xml version="1.0" encoding="utf-8"?>
<calcChain xmlns="http://schemas.openxmlformats.org/spreadsheetml/2006/main">
  <c r="G17" i="2" l="1"/>
  <c r="H17" i="2"/>
  <c r="D14" i="2"/>
  <c r="D17" i="2" s="1"/>
  <c r="E14" i="2"/>
  <c r="E17" i="2" s="1"/>
  <c r="F14" i="2"/>
  <c r="F17" i="2" s="1"/>
  <c r="G14" i="2"/>
  <c r="H14" i="2"/>
  <c r="C14" i="2"/>
  <c r="C17" i="2" s="1"/>
  <c r="G35" i="1" l="1"/>
  <c r="F35" i="1"/>
  <c r="E35" i="1"/>
  <c r="D35" i="1"/>
  <c r="D37" i="1" s="1"/>
  <c r="C35" i="1"/>
  <c r="B35" i="1"/>
  <c r="G29" i="1"/>
  <c r="F29" i="1"/>
  <c r="F37" i="1" s="1"/>
  <c r="E29" i="1"/>
  <c r="D29" i="1"/>
  <c r="C29" i="1"/>
  <c r="B29" i="1"/>
  <c r="B37" i="1" s="1"/>
  <c r="B16" i="1"/>
  <c r="C37" i="1" l="1"/>
  <c r="G37" i="1"/>
  <c r="E37" i="1"/>
  <c r="G18" i="1"/>
  <c r="C16" i="1"/>
  <c r="D16" i="1"/>
  <c r="E16" i="1"/>
  <c r="F16" i="1"/>
  <c r="G16" i="1"/>
  <c r="C10" i="1"/>
  <c r="D10" i="1"/>
  <c r="E10" i="1"/>
  <c r="F10" i="1"/>
  <c r="G10" i="1"/>
  <c r="B10" i="1"/>
  <c r="B18" i="1" s="1"/>
  <c r="F18" i="1" l="1"/>
  <c r="D18" i="1"/>
  <c r="C18" i="1"/>
  <c r="E18" i="1"/>
</calcChain>
</file>

<file path=xl/sharedStrings.xml><?xml version="1.0" encoding="utf-8"?>
<sst xmlns="http://schemas.openxmlformats.org/spreadsheetml/2006/main" count="87" uniqueCount="38">
  <si>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</si>
  <si>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</si>
  <si>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</si>
  <si>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</si>
  <si>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Закон 2016/</t>
  </si>
  <si>
    <t>ПМС № 380 от 2015 г.</t>
  </si>
  <si>
    <t>Отчет</t>
  </si>
  <si>
    <t>към</t>
  </si>
  <si>
    <t>31 март 2016 г.</t>
  </si>
  <si>
    <t>30 юни 2016 г.</t>
  </si>
  <si>
    <t>30 септември 2016 г.</t>
  </si>
  <si>
    <t>31 декември 2016 г.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</si>
  <si>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</si>
  <si>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</si>
  <si>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</si>
  <si>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</si>
  <si>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</si>
  <si>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</si>
  <si>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</si>
  <si>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</si>
  <si>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</si>
  <si>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Отчет на разходите по области на политики и бюджетни програми</t>
  </si>
  <si>
    <t>Класификационен код*</t>
  </si>
  <si>
    <t xml:space="preserve">Наименование на областта на политика /бюджетната програма </t>
  </si>
  <si>
    <t>Общо разходи</t>
  </si>
  <si>
    <t>* Класификационен код съгласно Решение № 961 на Министерския съвет от 7 декември 2015 г. за изменение на Решение № 468 на Министерския съвет от 2015 г.</t>
  </si>
  <si>
    <t xml:space="preserve">(наименование на бюджетната организация)                                (отчетен период) </t>
  </si>
  <si>
    <t>Уточнен план 2016 г.</t>
  </si>
  <si>
    <t>Отчетът се попълва за всяка бюджетна програма поотделно, като заедно с наименованието й се посочва и класификационният й код съгласно РМС № 961 от 2015 г. за изм. на РМС № 468 от 2015 г.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</si>
  <si>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</si>
  <si>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</si>
  <si>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 2100.02.00</t>
  </si>
  <si>
    <t xml:space="preserve"> 2100.02.01</t>
  </si>
  <si>
    <t>Политика за поддържане, модернизация и изграждане на техническата инфраструктура, свързана с подобряване на транспортната достъпност и интегрираното управление на водните ресурси и геозащита</t>
  </si>
  <si>
    <t>Бюджетна програма „Рехабилитация и изграждане на пътна инфраструктура”</t>
  </si>
  <si>
    <r>
      <t>2100.02.01</t>
    </r>
    <r>
      <rPr>
        <b/>
        <sz val="10"/>
        <color theme="1"/>
        <rFont val="Times New Roman"/>
        <family val="1"/>
        <charset val="204"/>
      </rPr>
      <t xml:space="preserve"> - Бюджетна програма „Рехабилитация и изграждане на пътна инфраструктура”</t>
    </r>
  </si>
  <si>
    <t>към 30.06.2016 г.</t>
  </si>
  <si>
    <t>на Национална компания Стратегически инфраструктурни проекти към 30.06.2016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</si>
</sst>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theme="10"/>
      <name val="Times New Roman"/>
      <family val="2"/>
    </font>
    <font>
      <u/>
      <sz val="10"/>
      <name val="Times New Roman"/>
      <family val="2"/>
    </font>
    <font>
      <sz val="10"/>
      <name val="Times New Roman"/>
      <family val="2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4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0" fillId="0" borderId="0" xfId="0" applyFill="1"/>
    <xf numFmtId="0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vertical="center" wrapText="1"/>
      <protection locked="0"/>
    </xf>
    <xf numFmtId="0" fontId="13" fillId="0" borderId="6" xfId="0" applyFont="1" applyBorder="1" applyAlignment="1" applyProtection="1">
      <alignment vertical="center" wrapText="1"/>
      <protection locked="0"/>
    </xf>
    <xf numFmtId="3" fontId="1" fillId="0" borderId="6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9" fillId="0" borderId="0" xfId="0" quotePrefix="1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4" fillId="0" borderId="10" xfId="0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fin.bg/document/17316: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3"/>
  <sheetViews>
    <sheetView topLeftCell="A19" zoomScale="115" zoomScaleNormal="115" workbookViewId="0">
      <selection activeCell="M8" sqref="M8"/>
    </sheetView>
  </sheetViews>
  <sheetFormatPr defaultRowHeight="12.75" x14ac:dyDescent="0.2"/>
  <cols>
    <col min="1" max="1" width="11.33203125" customWidth="1"/>
    <col min="2" max="2" width="42.6640625" customWidth="1"/>
    <col min="3" max="3" width="12.1640625" customWidth="1"/>
    <col min="4" max="4" width="11.6640625" customWidth="1"/>
    <col min="5" max="5" width="9.83203125" customWidth="1"/>
    <col min="6" max="6" width="11.1640625" customWidth="1"/>
    <col min="7" max="7" width="9.83203125" customWidth="1"/>
    <col min="8" max="8" width="12.83203125" customWidth="1"/>
  </cols>
  <sheetData>
    <row r="3" spans="1:8" ht="42" customHeight="1" x14ac:dyDescent="0.2">
      <c r="A3" s="38" t="s">
        <v>20</v>
      </c>
      <c r="B3" s="38"/>
      <c r="C3" s="38"/>
      <c r="D3" s="38"/>
      <c r="E3" s="38"/>
      <c r="F3" s="38"/>
      <c r="G3" s="38"/>
      <c r="H3" s="38"/>
    </row>
    <row r="4" spans="1:8" ht="15.75" x14ac:dyDescent="0.2">
      <c r="A4" s="39" t="s">
        <v>37</v>
      </c>
      <c r="B4" s="39"/>
      <c r="C4" s="39"/>
      <c r="D4" s="39"/>
      <c r="E4" s="39"/>
      <c r="F4" s="39"/>
      <c r="G4" s="39"/>
      <c r="H4" s="39"/>
    </row>
    <row r="5" spans="1:8" x14ac:dyDescent="0.2">
      <c r="A5" s="40" t="s">
        <v>26</v>
      </c>
      <c r="B5" s="41"/>
      <c r="C5" s="41"/>
      <c r="D5" s="41"/>
      <c r="E5" s="41"/>
      <c r="F5" s="41"/>
      <c r="G5" s="41"/>
      <c r="H5" s="41"/>
    </row>
    <row r="6" spans="1:8" ht="15.75" x14ac:dyDescent="0.2">
      <c r="A6" s="13"/>
    </row>
    <row r="7" spans="1:8" ht="15.75" x14ac:dyDescent="0.2">
      <c r="A7" s="39" t="s">
        <v>21</v>
      </c>
      <c r="B7" s="39"/>
      <c r="C7" s="39"/>
      <c r="D7" s="39"/>
      <c r="E7" s="39"/>
      <c r="F7" s="39"/>
      <c r="G7" s="39"/>
      <c r="H7" s="39"/>
    </row>
    <row r="8" spans="1:8" ht="15.75" x14ac:dyDescent="0.2">
      <c r="A8" s="39" t="s">
        <v>36</v>
      </c>
      <c r="B8" s="39"/>
      <c r="C8" s="39"/>
      <c r="D8" s="39"/>
      <c r="E8" s="39"/>
      <c r="F8" s="39"/>
      <c r="G8" s="39"/>
      <c r="H8" s="39"/>
    </row>
    <row r="9" spans="1:8" x14ac:dyDescent="0.2">
      <c r="A9" s="41" t="s">
        <v>1</v>
      </c>
      <c r="B9" s="41"/>
      <c r="C9" s="41"/>
      <c r="D9" s="41"/>
      <c r="E9" s="41"/>
      <c r="F9" s="41"/>
      <c r="G9" s="41"/>
      <c r="H9" s="41"/>
    </row>
    <row r="10" spans="1:8" ht="13.5" thickBot="1" x14ac:dyDescent="0.25">
      <c r="A10" s="14" t="s">
        <v>3</v>
      </c>
      <c r="H10" s="22" t="s">
        <v>3</v>
      </c>
    </row>
    <row r="11" spans="1:8" x14ac:dyDescent="0.2">
      <c r="A11" s="35" t="s">
        <v>22</v>
      </c>
      <c r="B11" s="35" t="s">
        <v>23</v>
      </c>
      <c r="C11" s="35" t="s">
        <v>4</v>
      </c>
      <c r="D11" s="42" t="s">
        <v>27</v>
      </c>
      <c r="E11" s="15" t="s">
        <v>6</v>
      </c>
      <c r="F11" s="15" t="s">
        <v>6</v>
      </c>
      <c r="G11" s="15" t="s">
        <v>6</v>
      </c>
      <c r="H11" s="15" t="s">
        <v>6</v>
      </c>
    </row>
    <row r="12" spans="1:8" x14ac:dyDescent="0.2">
      <c r="A12" s="36"/>
      <c r="B12" s="36"/>
      <c r="C12" s="36"/>
      <c r="D12" s="43"/>
      <c r="E12" s="4" t="s">
        <v>7</v>
      </c>
      <c r="F12" s="4" t="s">
        <v>7</v>
      </c>
      <c r="G12" s="4" t="s">
        <v>7</v>
      </c>
      <c r="H12" s="4" t="s">
        <v>7</v>
      </c>
    </row>
    <row r="13" spans="1:8" ht="39" thickBot="1" x14ac:dyDescent="0.25">
      <c r="A13" s="37"/>
      <c r="B13" s="37"/>
      <c r="C13" s="23" t="s">
        <v>5</v>
      </c>
      <c r="D13" s="44"/>
      <c r="E13" s="20" t="s">
        <v>8</v>
      </c>
      <c r="F13" s="5" t="s">
        <v>9</v>
      </c>
      <c r="G13" s="5" t="s">
        <v>10</v>
      </c>
      <c r="H13" s="5" t="s">
        <v>11</v>
      </c>
    </row>
    <row r="14" spans="1:8" ht="90" thickBot="1" x14ac:dyDescent="0.25">
      <c r="A14" s="28" t="s">
        <v>31</v>
      </c>
      <c r="B14" s="30" t="s">
        <v>33</v>
      </c>
      <c r="C14" s="33">
        <f>+C15</f>
        <v>1370000</v>
      </c>
      <c r="D14" s="33">
        <f t="shared" ref="D14:H14" si="0">+D15</f>
        <v>1377789</v>
      </c>
      <c r="E14" s="33">
        <f t="shared" si="0"/>
        <v>376582</v>
      </c>
      <c r="F14" s="33">
        <f t="shared" si="0"/>
        <v>563066</v>
      </c>
      <c r="G14" s="33">
        <f t="shared" si="0"/>
        <v>0</v>
      </c>
      <c r="H14" s="33">
        <f t="shared" si="0"/>
        <v>0</v>
      </c>
    </row>
    <row r="15" spans="1:8" ht="26.25" thickBot="1" x14ac:dyDescent="0.25">
      <c r="A15" s="29" t="s">
        <v>32</v>
      </c>
      <c r="B15" s="31" t="s">
        <v>34</v>
      </c>
      <c r="C15" s="32">
        <v>1370000</v>
      </c>
      <c r="D15" s="32">
        <v>1377789</v>
      </c>
      <c r="E15" s="32">
        <v>376582</v>
      </c>
      <c r="F15" s="32">
        <v>563066</v>
      </c>
      <c r="G15" s="32"/>
      <c r="H15" s="32"/>
    </row>
    <row r="16" spans="1:8" ht="13.5" thickBot="1" x14ac:dyDescent="0.25">
      <c r="A16" s="19"/>
      <c r="B16" s="17"/>
      <c r="C16" s="32"/>
      <c r="D16" s="32"/>
      <c r="E16" s="32"/>
      <c r="F16" s="32"/>
      <c r="G16" s="32"/>
      <c r="H16" s="32"/>
    </row>
    <row r="17" spans="1:8" ht="13.5" thickBot="1" x14ac:dyDescent="0.25">
      <c r="A17" s="18"/>
      <c r="B17" s="16" t="s">
        <v>24</v>
      </c>
      <c r="C17" s="33">
        <f>C14</f>
        <v>1370000</v>
      </c>
      <c r="D17" s="33">
        <f t="shared" ref="D17:H17" si="1">D14</f>
        <v>1377789</v>
      </c>
      <c r="E17" s="33">
        <f t="shared" si="1"/>
        <v>376582</v>
      </c>
      <c r="F17" s="33">
        <f t="shared" si="1"/>
        <v>563066</v>
      </c>
      <c r="G17" s="33">
        <f t="shared" si="1"/>
        <v>0</v>
      </c>
      <c r="H17" s="33">
        <f t="shared" si="1"/>
        <v>0</v>
      </c>
    </row>
    <row r="18" spans="1:8" ht="15.75" x14ac:dyDescent="0.2">
      <c r="A18" s="1"/>
    </row>
    <row r="19" spans="1:8" x14ac:dyDescent="0.2">
      <c r="A19" s="24" t="s">
        <v>25</v>
      </c>
    </row>
    <row r="21" spans="1:8" x14ac:dyDescent="0.2">
      <c r="D21" s="34"/>
    </row>
    <row r="22" spans="1:8" x14ac:dyDescent="0.2">
      <c r="D22" s="34"/>
    </row>
    <row r="23" spans="1:8" x14ac:dyDescent="0.2">
      <c r="D23" s="34"/>
    </row>
  </sheetData>
  <mergeCells count="10"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2"/>
  </mergeCells>
  <hyperlinks>
    <hyperlink ref="A19" r:id="rId1" display="http://www.minfin.bg/document/17316:1"/>
  </hyperlinks>
  <pageMargins left="0.31" right="0.11" top="0.75" bottom="0.75" header="0.3" footer="0.3"/>
  <pageSetup paperSize="9" orientation="landscape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0"/>
  <sheetViews>
    <sheetView tabSelected="1" zoomScaleNormal="100" workbookViewId="0">
      <selection sqref="A1:G23"/>
    </sheetView>
  </sheetViews>
  <sheetFormatPr defaultRowHeight="12.75" x14ac:dyDescent="0.2"/>
  <cols>
    <col min="1" max="1" width="51.6640625" customWidth="1"/>
    <col min="2" max="2" width="15.1640625" customWidth="1"/>
    <col min="3" max="3" width="13.6640625" customWidth="1"/>
    <col min="4" max="4" width="12.83203125" customWidth="1"/>
    <col min="5" max="5" width="17.5" customWidth="1"/>
    <col min="6" max="6" width="16" customWidth="1"/>
    <col min="7" max="7" width="17" customWidth="1"/>
  </cols>
  <sheetData>
    <row r="3" spans="1:7" ht="15.75" x14ac:dyDescent="0.2">
      <c r="A3" s="38" t="s">
        <v>0</v>
      </c>
      <c r="B3" s="38"/>
      <c r="C3" s="38"/>
      <c r="D3" s="38"/>
      <c r="E3" s="38"/>
      <c r="F3" s="38"/>
      <c r="G3" s="38"/>
    </row>
    <row r="4" spans="1:7" ht="15.75" x14ac:dyDescent="0.2">
      <c r="A4" s="39" t="s">
        <v>36</v>
      </c>
      <c r="B4" s="39"/>
      <c r="C4" s="39"/>
      <c r="D4" s="39"/>
      <c r="E4" s="39"/>
      <c r="F4" s="39"/>
      <c r="G4" s="39"/>
    </row>
    <row r="5" spans="1:7" ht="13.5" thickBot="1" x14ac:dyDescent="0.25">
      <c r="A5" s="50" t="s">
        <v>1</v>
      </c>
      <c r="B5" s="50"/>
      <c r="C5" s="50"/>
      <c r="D5" s="50"/>
      <c r="E5" s="50"/>
      <c r="F5" s="50"/>
      <c r="G5" s="50"/>
    </row>
    <row r="6" spans="1:7" ht="13.5" thickBot="1" x14ac:dyDescent="0.25">
      <c r="A6" s="45" t="s">
        <v>35</v>
      </c>
      <c r="B6" s="46"/>
      <c r="C6" s="46"/>
      <c r="D6" s="46"/>
      <c r="E6" s="46"/>
      <c r="F6" s="46"/>
      <c r="G6" s="47"/>
    </row>
    <row r="7" spans="1:7" x14ac:dyDescent="0.2">
      <c r="A7" s="2" t="s">
        <v>2</v>
      </c>
      <c r="B7" s="35" t="s">
        <v>4</v>
      </c>
      <c r="C7" s="42" t="s">
        <v>27</v>
      </c>
      <c r="D7" s="15" t="s">
        <v>6</v>
      </c>
      <c r="E7" s="15" t="s">
        <v>6</v>
      </c>
      <c r="F7" s="15" t="s">
        <v>6</v>
      </c>
      <c r="G7" s="15" t="s">
        <v>6</v>
      </c>
    </row>
    <row r="8" spans="1:7" x14ac:dyDescent="0.2">
      <c r="A8" s="2" t="s">
        <v>3</v>
      </c>
      <c r="B8" s="36"/>
      <c r="C8" s="43"/>
      <c r="D8" s="4" t="s">
        <v>7</v>
      </c>
      <c r="E8" s="4" t="s">
        <v>7</v>
      </c>
      <c r="F8" s="4" t="s">
        <v>7</v>
      </c>
      <c r="G8" s="4" t="s">
        <v>7</v>
      </c>
    </row>
    <row r="9" spans="1:7" ht="26.25" thickBot="1" x14ac:dyDescent="0.25">
      <c r="A9" s="3"/>
      <c r="B9" s="23" t="s">
        <v>5</v>
      </c>
      <c r="C9" s="44"/>
      <c r="D9" s="20" t="s">
        <v>8</v>
      </c>
      <c r="E9" s="5" t="s">
        <v>9</v>
      </c>
      <c r="F9" s="5" t="s">
        <v>10</v>
      </c>
      <c r="G9" s="5" t="s">
        <v>11</v>
      </c>
    </row>
    <row r="10" spans="1:7" ht="13.5" thickBot="1" x14ac:dyDescent="0.25">
      <c r="A10" s="6" t="s">
        <v>12</v>
      </c>
      <c r="B10" s="8">
        <f>+B12+B13+B14</f>
        <v>1370000</v>
      </c>
      <c r="C10" s="8">
        <f t="shared" ref="C10:G10" si="0">+C12+C13+C14</f>
        <v>1377789</v>
      </c>
      <c r="D10" s="8">
        <f t="shared" si="0"/>
        <v>376582</v>
      </c>
      <c r="E10" s="8">
        <f t="shared" si="0"/>
        <v>563066</v>
      </c>
      <c r="F10" s="8">
        <f t="shared" si="0"/>
        <v>0</v>
      </c>
      <c r="G10" s="8">
        <f t="shared" si="0"/>
        <v>0</v>
      </c>
    </row>
    <row r="11" spans="1:7" ht="13.5" thickBot="1" x14ac:dyDescent="0.25">
      <c r="A11" s="9" t="s">
        <v>13</v>
      </c>
      <c r="B11" s="7"/>
      <c r="C11" s="7"/>
      <c r="D11" s="7"/>
      <c r="E11" s="7"/>
      <c r="F11" s="7"/>
      <c r="G11" s="7"/>
    </row>
    <row r="12" spans="1:7" ht="13.5" thickBot="1" x14ac:dyDescent="0.25">
      <c r="A12" s="10" t="s">
        <v>14</v>
      </c>
      <c r="B12" s="7">
        <v>1316000</v>
      </c>
      <c r="C12" s="7">
        <v>1026600</v>
      </c>
      <c r="D12" s="7">
        <v>321296</v>
      </c>
      <c r="E12" s="7">
        <v>501054</v>
      </c>
      <c r="F12" s="7"/>
      <c r="G12" s="7"/>
    </row>
    <row r="13" spans="1:7" ht="13.5" thickBot="1" x14ac:dyDescent="0.25">
      <c r="A13" s="10" t="s">
        <v>15</v>
      </c>
      <c r="B13" s="7">
        <v>54000</v>
      </c>
      <c r="C13" s="7">
        <v>351189</v>
      </c>
      <c r="D13" s="7">
        <v>55286</v>
      </c>
      <c r="E13" s="7">
        <v>62012</v>
      </c>
      <c r="F13" s="7"/>
      <c r="G13" s="7"/>
    </row>
    <row r="14" spans="1:7" ht="13.5" thickBot="1" x14ac:dyDescent="0.25">
      <c r="A14" s="10" t="s">
        <v>16</v>
      </c>
      <c r="B14" s="7"/>
      <c r="C14" s="7"/>
      <c r="D14" s="7"/>
      <c r="E14" s="7"/>
      <c r="F14" s="7"/>
      <c r="G14" s="7"/>
    </row>
    <row r="15" spans="1:7" ht="13.5" thickBot="1" x14ac:dyDescent="0.25">
      <c r="A15" s="9"/>
      <c r="B15" s="7"/>
      <c r="C15" s="7"/>
      <c r="D15" s="7"/>
      <c r="E15" s="7"/>
      <c r="F15" s="7"/>
      <c r="G15" s="7"/>
    </row>
    <row r="16" spans="1:7" s="27" customFormat="1" ht="26.25" thickBot="1" x14ac:dyDescent="0.25">
      <c r="A16" s="25" t="s">
        <v>17</v>
      </c>
      <c r="B16" s="26">
        <f t="shared" ref="B16:G16" si="1">+SUM(B17:B17)</f>
        <v>0</v>
      </c>
      <c r="C16" s="26">
        <f t="shared" si="1"/>
        <v>0</v>
      </c>
      <c r="D16" s="26">
        <f t="shared" si="1"/>
        <v>0</v>
      </c>
      <c r="E16" s="26">
        <f t="shared" si="1"/>
        <v>0</v>
      </c>
      <c r="F16" s="26">
        <f t="shared" si="1"/>
        <v>0</v>
      </c>
      <c r="G16" s="26">
        <f t="shared" si="1"/>
        <v>0</v>
      </c>
    </row>
    <row r="17" spans="1:7" ht="13.5" thickBot="1" x14ac:dyDescent="0.25">
      <c r="A17" s="9"/>
      <c r="B17" s="7"/>
      <c r="C17" s="7"/>
      <c r="D17" s="7"/>
      <c r="E17" s="7"/>
      <c r="F17" s="7"/>
      <c r="G17" s="7"/>
    </row>
    <row r="18" spans="1:7" ht="13.5" thickBot="1" x14ac:dyDescent="0.25">
      <c r="A18" s="6" t="s">
        <v>18</v>
      </c>
      <c r="B18" s="8">
        <f t="shared" ref="B18:G18" si="2">+B16+B10</f>
        <v>1370000</v>
      </c>
      <c r="C18" s="8">
        <f t="shared" si="2"/>
        <v>1377789</v>
      </c>
      <c r="D18" s="8">
        <f t="shared" si="2"/>
        <v>376582</v>
      </c>
      <c r="E18" s="8">
        <f t="shared" si="2"/>
        <v>563066</v>
      </c>
      <c r="F18" s="8">
        <f t="shared" si="2"/>
        <v>0</v>
      </c>
      <c r="G18" s="8">
        <f t="shared" si="2"/>
        <v>0</v>
      </c>
    </row>
    <row r="19" spans="1:7" ht="13.5" thickBot="1" x14ac:dyDescent="0.25">
      <c r="A19" s="9"/>
      <c r="B19" s="7"/>
      <c r="C19" s="7"/>
      <c r="D19" s="7"/>
      <c r="E19" s="7"/>
      <c r="F19" s="7"/>
      <c r="G19" s="7"/>
    </row>
    <row r="20" spans="1:7" ht="13.5" thickBot="1" x14ac:dyDescent="0.25">
      <c r="A20" s="9" t="s">
        <v>19</v>
      </c>
      <c r="B20" s="11">
        <v>38</v>
      </c>
      <c r="C20" s="11">
        <v>39</v>
      </c>
      <c r="D20" s="11">
        <v>54</v>
      </c>
      <c r="E20" s="11"/>
      <c r="F20" s="11"/>
      <c r="G20" s="11"/>
    </row>
    <row r="21" spans="1:7" ht="15.75" x14ac:dyDescent="0.2">
      <c r="A21" s="12"/>
    </row>
    <row r="22" spans="1:7" x14ac:dyDescent="0.2">
      <c r="A22" s="48" t="s">
        <v>28</v>
      </c>
      <c r="B22" s="49"/>
      <c r="C22" s="49"/>
      <c r="D22" s="49"/>
      <c r="E22" s="49"/>
      <c r="F22" s="49"/>
      <c r="G22" s="49"/>
    </row>
    <row r="23" spans="1:7" x14ac:dyDescent="0.2">
      <c r="A23" s="49"/>
      <c r="B23" s="49"/>
      <c r="C23" s="49"/>
      <c r="D23" s="49"/>
      <c r="E23" s="49"/>
      <c r="F23" s="49"/>
      <c r="G23" s="49"/>
    </row>
    <row r="24" spans="1:7" ht="13.5" thickBot="1" x14ac:dyDescent="0.25"/>
    <row r="25" spans="1:7" ht="13.5" thickBot="1" x14ac:dyDescent="0.25">
      <c r="A25" s="45" t="s">
        <v>29</v>
      </c>
      <c r="B25" s="46"/>
      <c r="C25" s="46"/>
      <c r="D25" s="46"/>
      <c r="E25" s="46"/>
      <c r="F25" s="46"/>
      <c r="G25" s="47"/>
    </row>
    <row r="26" spans="1:7" x14ac:dyDescent="0.2">
      <c r="A26" s="21" t="s">
        <v>30</v>
      </c>
      <c r="B26" s="35" t="s">
        <v>4</v>
      </c>
      <c r="C26" s="42" t="s">
        <v>27</v>
      </c>
      <c r="D26" s="15" t="s">
        <v>6</v>
      </c>
      <c r="E26" s="15" t="s">
        <v>6</v>
      </c>
      <c r="F26" s="15" t="s">
        <v>6</v>
      </c>
      <c r="G26" s="15" t="s">
        <v>6</v>
      </c>
    </row>
    <row r="27" spans="1:7" x14ac:dyDescent="0.2">
      <c r="A27" s="21" t="s">
        <v>3</v>
      </c>
      <c r="B27" s="36"/>
      <c r="C27" s="43"/>
      <c r="D27" s="4" t="s">
        <v>7</v>
      </c>
      <c r="E27" s="4" t="s">
        <v>7</v>
      </c>
      <c r="F27" s="4" t="s">
        <v>7</v>
      </c>
      <c r="G27" s="4" t="s">
        <v>7</v>
      </c>
    </row>
    <row r="28" spans="1:7" ht="26.25" thickBot="1" x14ac:dyDescent="0.25">
      <c r="A28" s="3"/>
      <c r="B28" s="23" t="s">
        <v>5</v>
      </c>
      <c r="C28" s="44"/>
      <c r="D28" s="20" t="s">
        <v>8</v>
      </c>
      <c r="E28" s="5" t="s">
        <v>9</v>
      </c>
      <c r="F28" s="5" t="s">
        <v>10</v>
      </c>
      <c r="G28" s="5" t="s">
        <v>11</v>
      </c>
    </row>
    <row r="29" spans="1:7" ht="13.5" thickBot="1" x14ac:dyDescent="0.25">
      <c r="A29" s="6" t="s">
        <v>12</v>
      </c>
      <c r="B29" s="8">
        <f>+B31+B32+B33</f>
        <v>1370000</v>
      </c>
      <c r="C29" s="8">
        <f t="shared" ref="C29:G29" si="3">+C31+C32+C33</f>
        <v>1377789</v>
      </c>
      <c r="D29" s="8">
        <f t="shared" si="3"/>
        <v>376582</v>
      </c>
      <c r="E29" s="8">
        <f t="shared" si="3"/>
        <v>563066</v>
      </c>
      <c r="F29" s="8">
        <f t="shared" si="3"/>
        <v>0</v>
      </c>
      <c r="G29" s="8">
        <f t="shared" si="3"/>
        <v>0</v>
      </c>
    </row>
    <row r="30" spans="1:7" ht="13.5" thickBot="1" x14ac:dyDescent="0.25">
      <c r="A30" s="9" t="s">
        <v>13</v>
      </c>
      <c r="B30" s="7"/>
      <c r="C30" s="7"/>
      <c r="D30" s="7"/>
      <c r="E30" s="7"/>
      <c r="F30" s="7"/>
      <c r="G30" s="7"/>
    </row>
    <row r="31" spans="1:7" ht="13.5" thickBot="1" x14ac:dyDescent="0.25">
      <c r="A31" s="10" t="s">
        <v>14</v>
      </c>
      <c r="B31" s="7">
        <v>1316000</v>
      </c>
      <c r="C31" s="7">
        <v>1026600</v>
      </c>
      <c r="D31" s="7">
        <v>321296</v>
      </c>
      <c r="E31" s="7">
        <v>501054</v>
      </c>
      <c r="F31" s="7"/>
      <c r="G31" s="7"/>
    </row>
    <row r="32" spans="1:7" ht="13.5" thickBot="1" x14ac:dyDescent="0.25">
      <c r="A32" s="10" t="s">
        <v>15</v>
      </c>
      <c r="B32" s="7">
        <v>54000</v>
      </c>
      <c r="C32" s="7">
        <v>351189</v>
      </c>
      <c r="D32" s="7">
        <v>55286</v>
      </c>
      <c r="E32" s="7">
        <v>62012</v>
      </c>
      <c r="F32" s="7"/>
      <c r="G32" s="7"/>
    </row>
    <row r="33" spans="1:7" ht="13.5" thickBot="1" x14ac:dyDescent="0.25">
      <c r="A33" s="10" t="s">
        <v>16</v>
      </c>
      <c r="B33" s="7"/>
      <c r="C33" s="7"/>
      <c r="D33" s="7"/>
      <c r="E33" s="7"/>
      <c r="F33" s="7"/>
      <c r="G33" s="7"/>
    </row>
    <row r="34" spans="1:7" ht="13.5" thickBot="1" x14ac:dyDescent="0.25">
      <c r="A34" s="9"/>
      <c r="B34" s="7"/>
      <c r="C34" s="7"/>
      <c r="D34" s="7"/>
      <c r="E34" s="7"/>
      <c r="F34" s="7"/>
      <c r="G34" s="7"/>
    </row>
    <row r="35" spans="1:7" ht="26.25" customHeight="1" thickBot="1" x14ac:dyDescent="0.25">
      <c r="A35" s="25" t="s">
        <v>17</v>
      </c>
      <c r="B35" s="26">
        <f t="shared" ref="B35:G35" si="4">+SUM(B36:B36)</f>
        <v>0</v>
      </c>
      <c r="C35" s="26">
        <f t="shared" si="4"/>
        <v>0</v>
      </c>
      <c r="D35" s="26">
        <f t="shared" si="4"/>
        <v>0</v>
      </c>
      <c r="E35" s="26">
        <f t="shared" si="4"/>
        <v>0</v>
      </c>
      <c r="F35" s="26">
        <f t="shared" si="4"/>
        <v>0</v>
      </c>
      <c r="G35" s="26">
        <f t="shared" si="4"/>
        <v>0</v>
      </c>
    </row>
    <row r="36" spans="1:7" ht="13.5" thickBot="1" x14ac:dyDescent="0.25">
      <c r="A36" s="9"/>
      <c r="B36" s="7"/>
      <c r="C36" s="7"/>
      <c r="D36" s="7"/>
      <c r="E36" s="7"/>
      <c r="F36" s="7"/>
      <c r="G36" s="7"/>
    </row>
    <row r="37" spans="1:7" ht="13.5" thickBot="1" x14ac:dyDescent="0.25">
      <c r="A37" s="6" t="s">
        <v>18</v>
      </c>
      <c r="B37" s="8">
        <f>+B35+B29</f>
        <v>1370000</v>
      </c>
      <c r="C37" s="8">
        <f t="shared" ref="C37:G37" si="5">+C35+C29</f>
        <v>1377789</v>
      </c>
      <c r="D37" s="8">
        <f t="shared" si="5"/>
        <v>376582</v>
      </c>
      <c r="E37" s="8">
        <f t="shared" si="5"/>
        <v>563066</v>
      </c>
      <c r="F37" s="8">
        <f t="shared" si="5"/>
        <v>0</v>
      </c>
      <c r="G37" s="8">
        <f t="shared" si="5"/>
        <v>0</v>
      </c>
    </row>
    <row r="38" spans="1:7" ht="13.5" thickBot="1" x14ac:dyDescent="0.25">
      <c r="A38" s="9"/>
      <c r="B38" s="7"/>
      <c r="C38" s="7"/>
      <c r="D38" s="7"/>
      <c r="E38" s="7"/>
      <c r="F38" s="7"/>
      <c r="G38" s="7"/>
    </row>
    <row r="39" spans="1:7" ht="13.5" thickBot="1" x14ac:dyDescent="0.25">
      <c r="A39" s="9" t="s">
        <v>19</v>
      </c>
      <c r="B39" s="11">
        <v>38</v>
      </c>
      <c r="C39" s="11">
        <v>39</v>
      </c>
      <c r="D39" s="11">
        <v>54</v>
      </c>
      <c r="E39" s="11"/>
      <c r="F39" s="11"/>
      <c r="G39" s="11"/>
    </row>
    <row r="40" spans="1:7" ht="15.75" x14ac:dyDescent="0.2">
      <c r="A40" s="12"/>
    </row>
  </sheetData>
  <mergeCells count="10">
    <mergeCell ref="A3:G3"/>
    <mergeCell ref="A4:G4"/>
    <mergeCell ref="A5:G5"/>
    <mergeCell ref="B7:B8"/>
    <mergeCell ref="C7:C9"/>
    <mergeCell ref="A25:G25"/>
    <mergeCell ref="B26:B27"/>
    <mergeCell ref="C26:C28"/>
    <mergeCell ref="A22:G23"/>
    <mergeCell ref="A6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пол+прог</vt:lpstr>
      <vt:lpstr>Прог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Administrator</cp:lastModifiedBy>
  <cp:lastPrinted>2016-07-27T08:13:35Z</cp:lastPrinted>
  <dcterms:created xsi:type="dcterms:W3CDTF">2016-04-01T09:51:31Z</dcterms:created>
  <dcterms:modified xsi:type="dcterms:W3CDTF">2016-07-27T08:44:43Z</dcterms:modified>
</cp:coreProperties>
</file>